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計算書" sheetId="1" r:id="rId1"/>
    <sheet name="貸借対照表" sheetId="2" r:id="rId2"/>
    <sheet name="財産目録" sheetId="3" r:id="rId3"/>
  </sheets>
  <definedNames/>
  <calcPr fullCalcOnLoad="1"/>
</workbook>
</file>

<file path=xl/sharedStrings.xml><?xml version="1.0" encoding="utf-8"?>
<sst xmlns="http://schemas.openxmlformats.org/spreadsheetml/2006/main" count="133" uniqueCount="129">
  <si>
    <t>（法第２８条第１項関係様式例）</t>
  </si>
  <si>
    <t>　　３　寄付金</t>
  </si>
  <si>
    <t>第1表</t>
  </si>
  <si>
    <t>科　　　　　　　目</t>
  </si>
  <si>
    <t>Ⅰ　収入の部</t>
  </si>
  <si>
    <t>　　１　財産運用収入</t>
  </si>
  <si>
    <t>　　２　会費・入会金収入</t>
  </si>
  <si>
    <t>　　　　　　入会金　正会員　</t>
  </si>
  <si>
    <t xml:space="preserve">　　　　　　年会費 　正会員 </t>
  </si>
  <si>
    <t>　　　　　　賛助会員</t>
  </si>
  <si>
    <t>　　４　事業収入</t>
  </si>
  <si>
    <t>　　　　　　通訳案内士等の研修事業</t>
  </si>
  <si>
    <t>　　　　　　外国人のための文化体験等の研修事業</t>
  </si>
  <si>
    <t>　　　　　　当期事業収入合計</t>
  </si>
  <si>
    <t>　　　　　　当期収入合計</t>
  </si>
  <si>
    <t>Ⅱ　支出の部</t>
  </si>
  <si>
    <t>　　１　事業費</t>
  </si>
  <si>
    <t xml:space="preserve">            企画手当</t>
  </si>
  <si>
    <t>　　　　　　講師謝礼</t>
  </si>
  <si>
    <t>　　　　　　事業事務助手</t>
  </si>
  <si>
    <t>　　　　　　通信費</t>
  </si>
  <si>
    <t>　　　　　　情報収集・発信事業</t>
  </si>
  <si>
    <t>　　　　　　近郊交通費</t>
  </si>
  <si>
    <t>　　　　　　遠距離交通費</t>
  </si>
  <si>
    <t>　　　　　　広告宣伝費</t>
  </si>
  <si>
    <t>　　　　　　講座等消耗品</t>
  </si>
  <si>
    <t>　　　　　　講座等会場費</t>
  </si>
  <si>
    <t>　　　　　　印刷経費（情報誌発行、資料印刷）</t>
  </si>
  <si>
    <t>　　　　　　燃料費</t>
  </si>
  <si>
    <t>　　　　　　事業用賃借料</t>
  </si>
  <si>
    <t>　　　　　　雑費</t>
  </si>
  <si>
    <t>　　２　管理費</t>
  </si>
  <si>
    <t>　　　　　　事務用消耗品</t>
  </si>
  <si>
    <t>　　　　　　備品消耗品</t>
  </si>
  <si>
    <t>　　　　　　新聞図書費</t>
  </si>
  <si>
    <t>　　　　　　支払手数料</t>
  </si>
  <si>
    <t>　　　　　　事務所家賃</t>
  </si>
  <si>
    <t>　　　　　　諸会費</t>
  </si>
  <si>
    <t>　　　　　　法人住民税</t>
  </si>
  <si>
    <t>　　　　　　公租公課</t>
  </si>
  <si>
    <t xml:space="preserve">　　　　　　その他雑費 </t>
  </si>
  <si>
    <t>　　３　予備費</t>
  </si>
  <si>
    <t>　　　　　　当期支出合計</t>
  </si>
  <si>
    <t>　　　　　　当期収支差額</t>
  </si>
  <si>
    <t>　　　　　　前期繰越収支額</t>
  </si>
  <si>
    <t>　　　　　　次期繰越収支差額</t>
  </si>
  <si>
    <t>平成24年1月１日から平成24年１２月３１日まで</t>
  </si>
  <si>
    <t>第５表</t>
  </si>
  <si>
    <t>　第5期　　特定非営利活動に係わる会計財産目録</t>
  </si>
  <si>
    <t xml:space="preserve">              金　　　　　　額</t>
  </si>
  <si>
    <t>Ⅰ　資産の部</t>
  </si>
  <si>
    <t>　　１　流動資産</t>
  </si>
  <si>
    <t>現　　金</t>
  </si>
  <si>
    <t>普通預金</t>
  </si>
  <si>
    <t>　 流動資産合計</t>
  </si>
  <si>
    <t>　　２  固定資産</t>
  </si>
  <si>
    <t>講座器具備品</t>
  </si>
  <si>
    <t>　　固定資産合計</t>
  </si>
  <si>
    <t>　　　　(売上債権）</t>
  </si>
  <si>
    <t>未収金</t>
  </si>
  <si>
    <t>　　　　　　　売上債権　計</t>
  </si>
  <si>
    <t>　　　　　流動資産合計</t>
  </si>
  <si>
    <t>　　　　　  資産合計</t>
  </si>
  <si>
    <t>Ⅱ　流動負債</t>
  </si>
  <si>
    <t>　　１　流動負債</t>
  </si>
  <si>
    <t>未払い金</t>
  </si>
  <si>
    <t>短期借入金</t>
  </si>
  <si>
    <t>前受金</t>
  </si>
  <si>
    <t>源泉所得税預り金</t>
  </si>
  <si>
    <t>未払い金法人税等</t>
  </si>
  <si>
    <t>　　流動負債合計</t>
  </si>
  <si>
    <t>　　２　固定負債</t>
  </si>
  <si>
    <t>　　固定負債合計</t>
  </si>
  <si>
    <t>　　　　　　負債合計</t>
  </si>
  <si>
    <t>Ⅲ　正味財産の部</t>
  </si>
  <si>
    <t>　　　　　　負債及び正味財産合計</t>
  </si>
  <si>
    <t>特定非営利活動に係る事業会計貸借対照表</t>
  </si>
  <si>
    <t>ＮＰＯ法人日本文化体験交流塾</t>
  </si>
  <si>
    <t>（単位：　円）</t>
  </si>
  <si>
    <t>資　産　の　部</t>
  </si>
  <si>
    <t>負　債　の　部</t>
  </si>
  <si>
    <t>科　　　　　　目</t>
  </si>
  <si>
    <t>金　　　　額</t>
  </si>
  <si>
    <t>科　　　　目</t>
  </si>
  <si>
    <t>金　　　額</t>
  </si>
  <si>
    <t>　【流動資産】</t>
  </si>
  <si>
    <t>【流動負債】　</t>
  </si>
  <si>
    <t>　(現金・預金）</t>
  </si>
  <si>
    <t>　預り金</t>
  </si>
  <si>
    <t>　現　　　金</t>
  </si>
  <si>
    <t>未払い法人税等</t>
  </si>
  <si>
    <t>　普通　預金</t>
  </si>
  <si>
    <t>　　　　　流動負債　計</t>
  </si>
  <si>
    <t>　　　現金・預金　計</t>
  </si>
  <si>
    <t>(売上債権）</t>
  </si>
  <si>
    <t>正　　味　　財　　産　　の　部</t>
  </si>
  <si>
    <t>　【正味財産】</t>
  </si>
  <si>
    <t>　　　正味　財産</t>
  </si>
  <si>
    <t>　　　売上債権　計</t>
  </si>
  <si>
    <t>　　　（うち当期正味財産増加額）</t>
  </si>
  <si>
    <t>　　　正味財産　　計</t>
  </si>
  <si>
    <t>負　債　の　部　合　計</t>
  </si>
  <si>
    <t>負債・正味財産の部合計</t>
  </si>
  <si>
    <t>※預り金は、源泉徴収した所得税です。</t>
  </si>
  <si>
    <t>　未払い金</t>
  </si>
  <si>
    <t>　前受金</t>
  </si>
  <si>
    <t xml:space="preserve"> 負債の部合計      </t>
  </si>
  <si>
    <t>　正味財産の部</t>
  </si>
  <si>
    <t>平成２４年１２月３１日現在</t>
  </si>
  <si>
    <t>平成２4年 １２月３１日　現在</t>
  </si>
  <si>
    <t>特定非営利活動法人  日本文化体験交流塾　　　平成２４年１２月３１日現在</t>
  </si>
  <si>
    <t>　　　</t>
  </si>
  <si>
    <t>決算額　12月末日</t>
  </si>
  <si>
    <t>利子収入</t>
  </si>
  <si>
    <t>　　　　　　通訳案内士試験受験研修</t>
  </si>
  <si>
    <t>　　通訳案内士業務研修受託</t>
  </si>
  <si>
    <t>　　制作物売却</t>
  </si>
  <si>
    <t>　　売上戻し高</t>
  </si>
  <si>
    <t>　　事務雑給</t>
  </si>
  <si>
    <t>　　通信費</t>
  </si>
  <si>
    <t>　　近郊交通費</t>
  </si>
  <si>
    <t>　　　　　　修繕費</t>
  </si>
  <si>
    <t>当期支出合計</t>
  </si>
  <si>
    <r>
      <t xml:space="preserve"> </t>
    </r>
    <r>
      <rPr>
        <sz val="11"/>
        <rFont val="ＭＳ Ｐゴシック"/>
        <family val="3"/>
      </rPr>
      <t xml:space="preserve">           組み戻し</t>
    </r>
  </si>
  <si>
    <r>
      <t xml:space="preserve">            </t>
    </r>
    <r>
      <rPr>
        <sz val="11"/>
        <rFont val="ＭＳ Ｐゴシック"/>
        <family val="3"/>
      </rPr>
      <t>雑　費</t>
    </r>
  </si>
  <si>
    <r>
      <t xml:space="preserve">　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当期収入合計</t>
    </r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</si>
  <si>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外注費</t>
    </r>
  </si>
  <si>
    <t>　第5期　　特定非営利活動法人に係わる事業の会計収支計算書</t>
  </si>
  <si>
    <t>　　　　　　事業雑給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</si>
</sst>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0" fillId="0" borderId="0" xfId="61" applyFont="1">
      <alignment vertical="center"/>
      <protection/>
    </xf>
    <xf numFmtId="0" fontId="0" fillId="0" borderId="0" xfId="61">
      <alignment vertical="center"/>
      <protection/>
    </xf>
    <xf numFmtId="176" fontId="0" fillId="0" borderId="0" xfId="61" applyNumberFormat="1">
      <alignment vertical="center"/>
      <protection/>
    </xf>
    <xf numFmtId="177" fontId="1" fillId="0" borderId="0" xfId="62" applyNumberFormat="1">
      <alignment vertical="center"/>
      <protection/>
    </xf>
    <xf numFmtId="0" fontId="1" fillId="0" borderId="0" xfId="62">
      <alignment vertical="center"/>
      <protection/>
    </xf>
    <xf numFmtId="0" fontId="22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176" fontId="1" fillId="0" borderId="14" xfId="62" applyNumberFormat="1" applyBorder="1">
      <alignment vertical="center"/>
      <protection/>
    </xf>
    <xf numFmtId="0" fontId="0" fillId="0" borderId="15" xfId="61" applyBorder="1">
      <alignment vertical="center"/>
      <protection/>
    </xf>
    <xf numFmtId="176" fontId="1" fillId="0" borderId="16" xfId="62" applyNumberForma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176" fontId="1" fillId="0" borderId="19" xfId="62" applyNumberFormat="1" applyBorder="1">
      <alignment vertical="center"/>
      <protection/>
    </xf>
    <xf numFmtId="176" fontId="1" fillId="0" borderId="20" xfId="62" applyNumberFormat="1" applyBorder="1">
      <alignment vertical="center"/>
      <protection/>
    </xf>
    <xf numFmtId="176" fontId="1" fillId="0" borderId="0" xfId="62" applyNumberFormat="1" applyBorder="1">
      <alignment vertical="center"/>
      <protection/>
    </xf>
    <xf numFmtId="0" fontId="0" fillId="0" borderId="15" xfId="61" applyFont="1" applyBorder="1">
      <alignment vertical="center"/>
      <protection/>
    </xf>
    <xf numFmtId="176" fontId="10" fillId="0" borderId="16" xfId="62" applyNumberFormat="1" applyFont="1" applyBorder="1">
      <alignment vertical="center"/>
      <protection/>
    </xf>
    <xf numFmtId="176" fontId="0" fillId="0" borderId="16" xfId="62" applyNumberFormat="1" applyFont="1" applyBorder="1">
      <alignment vertical="center"/>
      <protection/>
    </xf>
    <xf numFmtId="177" fontId="0" fillId="0" borderId="0" xfId="61" applyNumberFormat="1">
      <alignment vertical="center"/>
      <protection/>
    </xf>
    <xf numFmtId="0" fontId="1" fillId="0" borderId="0" xfId="63">
      <alignment vertical="center"/>
      <protection/>
    </xf>
    <xf numFmtId="177" fontId="0" fillId="0" borderId="10" xfId="61" applyNumberFormat="1" applyBorder="1">
      <alignment vertical="center"/>
      <protection/>
    </xf>
    <xf numFmtId="177" fontId="0" fillId="0" borderId="11" xfId="61" applyNumberFormat="1" applyBorder="1">
      <alignment vertical="center"/>
      <protection/>
    </xf>
    <xf numFmtId="177" fontId="0" fillId="0" borderId="21" xfId="61" applyNumberFormat="1" applyBorder="1">
      <alignment vertical="center"/>
      <protection/>
    </xf>
    <xf numFmtId="177" fontId="0" fillId="0" borderId="14" xfId="61" applyNumberFormat="1" applyBorder="1">
      <alignment vertical="center"/>
      <protection/>
    </xf>
    <xf numFmtId="177" fontId="0" fillId="0" borderId="16" xfId="61" applyNumberFormat="1" applyBorder="1">
      <alignment vertical="center"/>
      <protection/>
    </xf>
    <xf numFmtId="0" fontId="0" fillId="0" borderId="0" xfId="61" applyFill="1" applyBorder="1">
      <alignment vertical="center"/>
      <protection/>
    </xf>
    <xf numFmtId="177" fontId="1" fillId="0" borderId="20" xfId="61" applyNumberFormat="1" applyFont="1" applyBorder="1">
      <alignment vertical="center"/>
      <protection/>
    </xf>
    <xf numFmtId="177" fontId="0" fillId="0" borderId="20" xfId="61" applyNumberFormat="1" applyBorder="1">
      <alignment vertical="center"/>
      <protection/>
    </xf>
    <xf numFmtId="0" fontId="1" fillId="0" borderId="16" xfId="63" applyFill="1" applyBorder="1">
      <alignment vertical="center"/>
      <protection/>
    </xf>
    <xf numFmtId="176" fontId="1" fillId="0" borderId="15" xfId="63" applyNumberFormat="1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22" xfId="63" applyFill="1" applyBorder="1">
      <alignment vertical="center"/>
      <protection/>
    </xf>
    <xf numFmtId="177" fontId="1" fillId="0" borderId="0" xfId="63" applyNumberFormat="1">
      <alignment vertical="center"/>
      <protection/>
    </xf>
    <xf numFmtId="0" fontId="20" fillId="0" borderId="0" xfId="64" applyFont="1" applyBorder="1">
      <alignment vertical="center"/>
      <protection/>
    </xf>
    <xf numFmtId="176" fontId="1" fillId="0" borderId="0" xfId="64" applyNumberFormat="1" applyBorder="1">
      <alignment vertical="center"/>
      <protection/>
    </xf>
    <xf numFmtId="0" fontId="1" fillId="0" borderId="0" xfId="64" applyBorder="1">
      <alignment vertical="center"/>
      <protection/>
    </xf>
    <xf numFmtId="0" fontId="1" fillId="0" borderId="0" xfId="64" applyAlignment="1">
      <alignment horizontal="center" vertical="center"/>
      <protection/>
    </xf>
    <xf numFmtId="176" fontId="23" fillId="0" borderId="0" xfId="64" applyNumberFormat="1" applyFont="1" applyAlignment="1">
      <alignment horizontal="center" vertical="center"/>
      <protection/>
    </xf>
    <xf numFmtId="176" fontId="1" fillId="0" borderId="0" xfId="64" applyNumberFormat="1" applyAlignment="1">
      <alignment horizontal="center" vertical="center"/>
      <protection/>
    </xf>
    <xf numFmtId="176" fontId="1" fillId="0" borderId="0" xfId="64" applyNumberFormat="1">
      <alignment vertical="center"/>
      <protection/>
    </xf>
    <xf numFmtId="0" fontId="22" fillId="0" borderId="0" xfId="64" applyFont="1" applyBorder="1">
      <alignment vertical="center"/>
      <protection/>
    </xf>
    <xf numFmtId="0" fontId="1" fillId="0" borderId="0" xfId="64">
      <alignment vertical="center"/>
      <protection/>
    </xf>
    <xf numFmtId="176" fontId="1" fillId="0" borderId="0" xfId="64" applyNumberFormat="1" applyAlignment="1">
      <alignment vertical="center"/>
      <protection/>
    </xf>
    <xf numFmtId="0" fontId="1" fillId="0" borderId="23" xfId="64" applyBorder="1" applyAlignment="1">
      <alignment horizontal="center" vertical="center"/>
      <protection/>
    </xf>
    <xf numFmtId="176" fontId="1" fillId="0" borderId="10" xfId="64" applyNumberFormat="1" applyBorder="1" applyAlignment="1">
      <alignment horizontal="center" vertical="center"/>
      <protection/>
    </xf>
    <xf numFmtId="0" fontId="1" fillId="0" borderId="19" xfId="64" applyBorder="1" applyAlignment="1">
      <alignment horizontal="center" vertical="center"/>
      <protection/>
    </xf>
    <xf numFmtId="176" fontId="1" fillId="0" borderId="19" xfId="64" applyNumberFormat="1" applyBorder="1" applyAlignment="1">
      <alignment horizontal="center" vertical="center"/>
      <protection/>
    </xf>
    <xf numFmtId="0" fontId="1" fillId="0" borderId="0" xfId="64" applyBorder="1" applyAlignment="1">
      <alignment horizontal="center" vertical="center"/>
      <protection/>
    </xf>
    <xf numFmtId="178" fontId="1" fillId="0" borderId="0" xfId="64" applyNumberFormat="1" applyBorder="1" applyAlignment="1">
      <alignment horizontal="center" vertical="center"/>
      <protection/>
    </xf>
    <xf numFmtId="176" fontId="1" fillId="0" borderId="15" xfId="64" applyNumberFormat="1" applyBorder="1">
      <alignment vertical="center"/>
      <protection/>
    </xf>
    <xf numFmtId="0" fontId="1" fillId="0" borderId="16" xfId="64" applyBorder="1">
      <alignment vertical="center"/>
      <protection/>
    </xf>
    <xf numFmtId="176" fontId="1" fillId="0" borderId="16" xfId="64" applyNumberFormat="1" applyBorder="1">
      <alignment vertical="center"/>
      <protection/>
    </xf>
    <xf numFmtId="178" fontId="1" fillId="0" borderId="0" xfId="64" applyNumberFormat="1" applyBorder="1">
      <alignment vertical="center"/>
      <protection/>
    </xf>
    <xf numFmtId="0" fontId="1" fillId="0" borderId="16" xfId="64" applyFill="1" applyBorder="1">
      <alignment vertical="center"/>
      <protection/>
    </xf>
    <xf numFmtId="0" fontId="1" fillId="0" borderId="0" xfId="64" applyFill="1" applyBorder="1">
      <alignment vertical="center"/>
      <protection/>
    </xf>
    <xf numFmtId="0" fontId="1" fillId="0" borderId="15" xfId="64" applyBorder="1">
      <alignment vertical="center"/>
      <protection/>
    </xf>
    <xf numFmtId="0" fontId="1" fillId="0" borderId="20" xfId="64" applyBorder="1">
      <alignment vertical="center"/>
      <protection/>
    </xf>
    <xf numFmtId="178" fontId="22" fillId="23" borderId="10" xfId="64" applyNumberFormat="1" applyFont="1" applyFill="1" applyBorder="1" applyAlignment="1">
      <alignment vertical="center"/>
      <protection/>
    </xf>
    <xf numFmtId="178" fontId="22" fillId="23" borderId="19" xfId="64" applyNumberFormat="1" applyFont="1" applyFill="1" applyBorder="1" applyAlignment="1">
      <alignment vertical="center"/>
      <protection/>
    </xf>
    <xf numFmtId="178" fontId="1" fillId="0" borderId="16" xfId="64" applyNumberFormat="1" applyBorder="1">
      <alignment vertical="center"/>
      <protection/>
    </xf>
    <xf numFmtId="176" fontId="1" fillId="0" borderId="16" xfId="64" applyNumberFormat="1" applyBorder="1" applyAlignment="1">
      <alignment horizontal="right" vertical="center"/>
      <protection/>
    </xf>
    <xf numFmtId="178" fontId="1" fillId="0" borderId="20" xfId="64" applyNumberFormat="1" applyBorder="1">
      <alignment vertical="center"/>
      <protection/>
    </xf>
    <xf numFmtId="176" fontId="1" fillId="0" borderId="20" xfId="64" applyNumberFormat="1" applyBorder="1">
      <alignment vertical="center"/>
      <protection/>
    </xf>
    <xf numFmtId="176" fontId="1" fillId="23" borderId="19" xfId="64" applyNumberFormat="1" applyFill="1" applyBorder="1">
      <alignment vertical="center"/>
      <protection/>
    </xf>
    <xf numFmtId="0" fontId="22" fillId="23" borderId="24" xfId="64" applyFont="1" applyFill="1" applyBorder="1" applyAlignment="1">
      <alignment horizontal="center" vertical="center"/>
      <protection/>
    </xf>
    <xf numFmtId="176" fontId="1" fillId="23" borderId="25" xfId="64" applyNumberFormat="1" applyFill="1" applyBorder="1">
      <alignment vertical="center"/>
      <protection/>
    </xf>
    <xf numFmtId="178" fontId="22" fillId="23" borderId="20" xfId="64" applyNumberFormat="1" applyFont="1" applyFill="1" applyBorder="1" applyAlignment="1">
      <alignment horizontal="center" vertical="center"/>
      <protection/>
    </xf>
    <xf numFmtId="176" fontId="1" fillId="23" borderId="20" xfId="64" applyNumberFormat="1" applyFill="1" applyBorder="1">
      <alignment vertical="center"/>
      <protection/>
    </xf>
    <xf numFmtId="0" fontId="1" fillId="0" borderId="0" xfId="64" applyBorder="1" applyAlignment="1">
      <alignment horizontal="left" vertical="center"/>
      <protection/>
    </xf>
    <xf numFmtId="0" fontId="1" fillId="0" borderId="0" xfId="64" applyBorder="1" applyAlignment="1">
      <alignment vertical="center"/>
      <protection/>
    </xf>
    <xf numFmtId="176" fontId="1" fillId="0" borderId="0" xfId="64" applyNumberFormat="1" applyBorder="1" applyAlignment="1">
      <alignment vertical="center"/>
      <protection/>
    </xf>
    <xf numFmtId="176" fontId="1" fillId="0" borderId="0" xfId="64" applyNumberFormat="1" applyBorder="1" applyAlignment="1">
      <alignment horizontal="left" vertical="center"/>
      <protection/>
    </xf>
    <xf numFmtId="0" fontId="1" fillId="0" borderId="16" xfId="64" applyFont="1" applyBorder="1">
      <alignment vertical="center"/>
      <protection/>
    </xf>
    <xf numFmtId="178" fontId="22" fillId="23" borderId="19" xfId="64" applyNumberFormat="1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176" fontId="1" fillId="0" borderId="15" xfId="62" applyNumberFormat="1" applyBorder="1">
      <alignment vertical="center"/>
      <protection/>
    </xf>
    <xf numFmtId="0" fontId="1" fillId="0" borderId="14" xfId="62" applyBorder="1">
      <alignment vertical="center"/>
      <protection/>
    </xf>
    <xf numFmtId="0" fontId="1" fillId="0" borderId="16" xfId="62" applyBorder="1">
      <alignment vertical="center"/>
      <protection/>
    </xf>
    <xf numFmtId="0" fontId="0" fillId="0" borderId="15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177" fontId="1" fillId="0" borderId="16" xfId="62" applyNumberFormat="1" applyBorder="1">
      <alignment vertical="center"/>
      <protection/>
    </xf>
    <xf numFmtId="0" fontId="22" fillId="0" borderId="10" xfId="61" applyFont="1" applyBorder="1">
      <alignment vertical="center"/>
      <protection/>
    </xf>
    <xf numFmtId="0" fontId="1" fillId="0" borderId="14" xfId="64" applyBorder="1">
      <alignment vertical="center"/>
      <protection/>
    </xf>
    <xf numFmtId="0" fontId="0" fillId="0" borderId="11" xfId="0" applyBorder="1" applyAlignment="1">
      <alignment vertical="center"/>
    </xf>
    <xf numFmtId="0" fontId="22" fillId="0" borderId="18" xfId="61" applyFont="1" applyBorder="1">
      <alignment vertical="center"/>
      <protection/>
    </xf>
    <xf numFmtId="0" fontId="1" fillId="0" borderId="19" xfId="62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0" xfId="61" applyFont="1">
      <alignment vertical="center"/>
      <protection/>
    </xf>
    <xf numFmtId="176" fontId="1" fillId="0" borderId="0" xfId="62" applyNumberFormat="1">
      <alignment vertical="center"/>
      <protection/>
    </xf>
    <xf numFmtId="176" fontId="1" fillId="0" borderId="0" xfId="62" applyNumberFormat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1" fillId="0" borderId="0" xfId="62" applyNumberFormat="1" applyFont="1">
      <alignment vertical="center"/>
      <protection/>
    </xf>
    <xf numFmtId="176" fontId="1" fillId="0" borderId="10" xfId="62" applyNumberFormat="1" applyFont="1" applyBorder="1" applyAlignment="1">
      <alignment horizontal="center" vertical="center"/>
      <protection/>
    </xf>
    <xf numFmtId="176" fontId="1" fillId="0" borderId="21" xfId="62" applyNumberFormat="1" applyFont="1" applyBorder="1" applyAlignment="1">
      <alignment horizontal="center" vertical="center"/>
      <protection/>
    </xf>
    <xf numFmtId="178" fontId="1" fillId="0" borderId="19" xfId="64" applyNumberFormat="1" applyBorder="1" applyAlignment="1">
      <alignment horizontal="center" vertical="center"/>
      <protection/>
    </xf>
    <xf numFmtId="176" fontId="1" fillId="0" borderId="0" xfId="64" applyNumberFormat="1" applyBorder="1" applyAlignment="1">
      <alignment horizontal="right" vertical="center"/>
      <protection/>
    </xf>
    <xf numFmtId="176" fontId="1" fillId="0" borderId="0" xfId="64" applyNumberFormat="1" applyFont="1" applyBorder="1" applyAlignment="1">
      <alignment horizontal="right" vertical="center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0" borderId="27" xfId="64" applyFont="1" applyBorder="1" applyAlignment="1">
      <alignment horizontal="center" vertical="center"/>
      <protection/>
    </xf>
    <xf numFmtId="0" fontId="22" fillId="0" borderId="14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3" xfId="63"/>
    <cellStyle name="標準_Sheet3 (2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6">
      <selection activeCell="M53" sqref="M53"/>
    </sheetView>
  </sheetViews>
  <sheetFormatPr defaultColWidth="9.00390625" defaultRowHeight="13.5"/>
  <cols>
    <col min="4" max="4" width="13.75390625" style="0" customWidth="1"/>
    <col min="5" max="5" width="21.375" style="0" customWidth="1"/>
    <col min="6" max="6" width="17.375" style="0" customWidth="1"/>
    <col min="7" max="7" width="11.25390625" style="97" customWidth="1"/>
    <col min="8" max="8" width="10.25390625" style="97" customWidth="1"/>
    <col min="9" max="9" width="11.875" style="0" customWidth="1"/>
  </cols>
  <sheetData>
    <row r="1" spans="1:9" ht="13.5">
      <c r="A1" s="1" t="s">
        <v>0</v>
      </c>
      <c r="B1" s="2"/>
      <c r="C1" s="2"/>
      <c r="D1" s="2"/>
      <c r="E1" s="3"/>
      <c r="F1" s="3"/>
      <c r="G1" s="3"/>
      <c r="H1" s="95"/>
      <c r="I1" s="4"/>
    </row>
    <row r="2" spans="1:9" ht="13.5">
      <c r="A2" s="6" t="s">
        <v>2</v>
      </c>
      <c r="B2" s="94" t="s">
        <v>127</v>
      </c>
      <c r="C2" s="2"/>
      <c r="D2" s="2"/>
      <c r="E2" s="3"/>
      <c r="F2" s="3"/>
      <c r="G2" s="3"/>
      <c r="H2" s="95"/>
      <c r="I2" s="4"/>
    </row>
    <row r="3" spans="1:9" ht="13.5">
      <c r="A3" s="2"/>
      <c r="B3" s="2"/>
      <c r="C3" s="7" t="s">
        <v>46</v>
      </c>
      <c r="D3" s="2"/>
      <c r="E3" s="3"/>
      <c r="F3" s="3"/>
      <c r="G3" s="3"/>
      <c r="H3" s="95"/>
      <c r="I3" s="4"/>
    </row>
    <row r="4" spans="1:9" ht="13.5">
      <c r="A4" s="2"/>
      <c r="B4" s="2"/>
      <c r="C4" s="2"/>
      <c r="D4" s="2"/>
      <c r="E4" s="3"/>
      <c r="F4" s="3"/>
      <c r="G4" s="3"/>
      <c r="H4" s="95"/>
      <c r="I4" s="4"/>
    </row>
    <row r="5" spans="1:9" ht="13.5">
      <c r="A5" s="8"/>
      <c r="B5" s="8"/>
      <c r="C5" s="9" t="s">
        <v>110</v>
      </c>
      <c r="D5" s="5"/>
      <c r="E5" s="3"/>
      <c r="F5" s="3"/>
      <c r="G5" s="3"/>
      <c r="H5" s="95" t="s">
        <v>111</v>
      </c>
      <c r="I5" s="4"/>
    </row>
    <row r="6" spans="1:7" ht="13.5">
      <c r="A6" s="10"/>
      <c r="B6" s="11" t="s">
        <v>3</v>
      </c>
      <c r="C6" s="11"/>
      <c r="D6" s="11"/>
      <c r="E6" s="100" t="s">
        <v>112</v>
      </c>
      <c r="F6" s="101"/>
      <c r="G6" s="96"/>
    </row>
    <row r="7" spans="1:7" ht="13.5">
      <c r="A7" s="12" t="s">
        <v>4</v>
      </c>
      <c r="B7" s="13"/>
      <c r="C7" s="13"/>
      <c r="D7" s="13"/>
      <c r="E7" s="14"/>
      <c r="F7" s="83"/>
      <c r="G7" s="95"/>
    </row>
    <row r="8" spans="1:7" ht="13.5">
      <c r="A8" s="15" t="s">
        <v>5</v>
      </c>
      <c r="B8" s="8"/>
      <c r="C8" s="8"/>
      <c r="D8" s="8"/>
      <c r="E8" s="16"/>
      <c r="F8" s="84"/>
      <c r="G8" s="95"/>
    </row>
    <row r="9" spans="1:7" ht="13.5">
      <c r="A9" s="15"/>
      <c r="B9" s="8"/>
      <c r="C9" s="8"/>
      <c r="D9" s="8"/>
      <c r="E9" s="16"/>
      <c r="F9" s="84"/>
      <c r="G9" s="95"/>
    </row>
    <row r="10" spans="1:7" ht="13.5">
      <c r="A10" s="15" t="s">
        <v>6</v>
      </c>
      <c r="B10" s="8"/>
      <c r="C10" s="8"/>
      <c r="D10" s="8"/>
      <c r="E10" s="16"/>
      <c r="F10" s="84"/>
      <c r="G10" s="95"/>
    </row>
    <row r="11" spans="1:7" ht="13.5">
      <c r="A11" s="15" t="s">
        <v>7</v>
      </c>
      <c r="B11" s="8"/>
      <c r="C11" s="8"/>
      <c r="D11" s="8"/>
      <c r="E11" s="16">
        <v>450000</v>
      </c>
      <c r="F11" s="84"/>
      <c r="G11" s="95"/>
    </row>
    <row r="12" spans="1:7" ht="13.5">
      <c r="A12" s="15" t="s">
        <v>8</v>
      </c>
      <c r="B12" s="8"/>
      <c r="C12" s="8"/>
      <c r="D12" s="5"/>
      <c r="E12" s="16">
        <v>2834000</v>
      </c>
      <c r="F12" s="84"/>
      <c r="G12" s="95"/>
    </row>
    <row r="13" spans="1:7" ht="13.5">
      <c r="A13" s="15" t="s">
        <v>9</v>
      </c>
      <c r="B13" s="8"/>
      <c r="C13" s="8"/>
      <c r="D13" s="8"/>
      <c r="E13" s="16">
        <v>9000</v>
      </c>
      <c r="F13" s="84"/>
      <c r="G13" s="95"/>
    </row>
    <row r="14" spans="1:7" ht="13.5">
      <c r="A14" s="15"/>
      <c r="B14" s="9" t="s">
        <v>113</v>
      </c>
      <c r="C14" s="8"/>
      <c r="D14" s="8"/>
      <c r="E14" s="16">
        <v>310</v>
      </c>
      <c r="F14" s="16">
        <f>SUM(E11:E14)</f>
        <v>3293310</v>
      </c>
      <c r="G14" s="95"/>
    </row>
    <row r="15" spans="1:7" ht="13.5">
      <c r="A15" s="15" t="s">
        <v>1</v>
      </c>
      <c r="B15" s="8"/>
      <c r="C15" s="8"/>
      <c r="D15" s="8"/>
      <c r="E15" s="16"/>
      <c r="F15" s="84"/>
      <c r="G15" s="95"/>
    </row>
    <row r="16" spans="1:7" ht="13.5">
      <c r="A16" s="15" t="s">
        <v>10</v>
      </c>
      <c r="B16" s="8"/>
      <c r="C16" s="8"/>
      <c r="D16" s="8"/>
      <c r="E16" s="16"/>
      <c r="F16" s="84"/>
      <c r="G16" s="95"/>
    </row>
    <row r="17" spans="1:7" ht="13.5">
      <c r="A17" s="15" t="s">
        <v>11</v>
      </c>
      <c r="B17" s="8"/>
      <c r="C17" s="8"/>
      <c r="D17" s="8"/>
      <c r="E17" s="16">
        <v>4886286</v>
      </c>
      <c r="F17" s="84"/>
      <c r="G17" s="95"/>
    </row>
    <row r="18" spans="1:7" ht="13.5">
      <c r="A18" s="85" t="s">
        <v>114</v>
      </c>
      <c r="B18" s="86"/>
      <c r="C18" s="8"/>
      <c r="D18" s="8"/>
      <c r="E18" s="82">
        <v>4100000</v>
      </c>
      <c r="F18" s="84"/>
      <c r="G18" s="95"/>
    </row>
    <row r="19" spans="1:7" ht="13.5">
      <c r="A19" s="15" t="s">
        <v>12</v>
      </c>
      <c r="B19" s="8"/>
      <c r="C19" s="8"/>
      <c r="D19" s="8"/>
      <c r="E19" s="82">
        <v>12053019</v>
      </c>
      <c r="F19" s="84"/>
      <c r="G19" s="95"/>
    </row>
    <row r="20" spans="1:8" ht="13.5">
      <c r="A20" s="15"/>
      <c r="B20" s="9" t="s">
        <v>115</v>
      </c>
      <c r="C20" s="8"/>
      <c r="D20" s="8"/>
      <c r="E20" s="16">
        <v>983980</v>
      </c>
      <c r="F20" s="87"/>
      <c r="G20" s="21"/>
      <c r="H20" s="98"/>
    </row>
    <row r="21" spans="1:7" ht="13.5">
      <c r="A21" s="15"/>
      <c r="B21" s="9" t="s">
        <v>116</v>
      </c>
      <c r="C21" s="8"/>
      <c r="D21" s="8"/>
      <c r="E21" s="16">
        <v>102200</v>
      </c>
      <c r="F21" s="87"/>
      <c r="G21" s="21"/>
    </row>
    <row r="22" spans="1:7" ht="13.5">
      <c r="A22" s="15"/>
      <c r="B22" s="9" t="s">
        <v>117</v>
      </c>
      <c r="C22" s="8"/>
      <c r="D22" s="8"/>
      <c r="E22" s="16">
        <v>-391740</v>
      </c>
      <c r="F22" s="87"/>
      <c r="G22" s="21"/>
    </row>
    <row r="23" spans="1:7" ht="13.5">
      <c r="A23" s="17" t="s">
        <v>13</v>
      </c>
      <c r="B23" s="18"/>
      <c r="C23" s="18"/>
      <c r="D23" s="18"/>
      <c r="E23" s="20"/>
      <c r="F23" s="20">
        <f>SUM(E17:E22)</f>
        <v>21733745</v>
      </c>
      <c r="G23" s="95"/>
    </row>
    <row r="24" spans="1:7" ht="13.5">
      <c r="A24" s="88" t="s">
        <v>14</v>
      </c>
      <c r="B24" s="18"/>
      <c r="C24" s="18"/>
      <c r="D24" s="18"/>
      <c r="E24" s="19"/>
      <c r="F24" s="19">
        <f>F14+F23</f>
        <v>25027055</v>
      </c>
      <c r="G24" s="95"/>
    </row>
    <row r="25" spans="1:7" ht="13.5">
      <c r="A25" s="15" t="s">
        <v>15</v>
      </c>
      <c r="B25" s="8"/>
      <c r="C25" s="8"/>
      <c r="D25" s="8"/>
      <c r="E25" s="16"/>
      <c r="F25" s="84"/>
      <c r="G25" s="95"/>
    </row>
    <row r="26" spans="1:7" ht="13.5">
      <c r="A26" s="15" t="s">
        <v>16</v>
      </c>
      <c r="B26" s="8"/>
      <c r="C26" s="8"/>
      <c r="D26" s="8"/>
      <c r="E26" s="16"/>
      <c r="F26" s="84"/>
      <c r="G26" s="95"/>
    </row>
    <row r="27" spans="1:7" ht="13.5">
      <c r="A27" s="85" t="s">
        <v>126</v>
      </c>
      <c r="B27" s="86"/>
      <c r="C27" s="8"/>
      <c r="D27" s="8"/>
      <c r="E27" s="16">
        <v>693860</v>
      </c>
      <c r="F27" s="84"/>
      <c r="G27" s="95"/>
    </row>
    <row r="28" spans="1:7" ht="13.5">
      <c r="A28" s="15" t="s">
        <v>17</v>
      </c>
      <c r="B28" s="8"/>
      <c r="C28" s="8"/>
      <c r="D28" s="8"/>
      <c r="E28" s="16">
        <v>588000</v>
      </c>
      <c r="F28" s="84"/>
      <c r="G28" s="99"/>
    </row>
    <row r="29" spans="1:6" ht="13.5">
      <c r="A29" s="15" t="s">
        <v>18</v>
      </c>
      <c r="B29" s="8"/>
      <c r="C29" s="8"/>
      <c r="D29" s="8"/>
      <c r="E29" s="16">
        <v>1773079</v>
      </c>
      <c r="F29" s="84"/>
    </row>
    <row r="30" spans="1:7" ht="13.5">
      <c r="A30" s="85" t="s">
        <v>128</v>
      </c>
      <c r="B30" s="8"/>
      <c r="C30" s="8"/>
      <c r="D30" s="8"/>
      <c r="E30" s="16">
        <v>8263005</v>
      </c>
      <c r="F30" s="84"/>
      <c r="G30" s="95"/>
    </row>
    <row r="31" spans="1:7" ht="13.5">
      <c r="A31" s="15" t="s">
        <v>19</v>
      </c>
      <c r="B31" s="8"/>
      <c r="C31" s="8"/>
      <c r="D31" s="8"/>
      <c r="E31" s="16">
        <v>2449665</v>
      </c>
      <c r="F31" s="84"/>
      <c r="G31" s="95"/>
    </row>
    <row r="32" spans="1:7" ht="13.5">
      <c r="A32" s="15" t="s">
        <v>20</v>
      </c>
      <c r="B32" s="8"/>
      <c r="C32" s="8"/>
      <c r="D32" s="8"/>
      <c r="E32" s="16">
        <v>384200</v>
      </c>
      <c r="F32" s="84"/>
      <c r="G32" s="95"/>
    </row>
    <row r="33" spans="1:7" ht="13.5">
      <c r="A33" s="15" t="s">
        <v>21</v>
      </c>
      <c r="B33" s="8"/>
      <c r="C33" s="8"/>
      <c r="D33" s="8"/>
      <c r="E33" s="16">
        <v>1469316</v>
      </c>
      <c r="F33" s="84"/>
      <c r="G33" s="95"/>
    </row>
    <row r="34" spans="1:7" ht="13.5">
      <c r="A34" s="15" t="s">
        <v>22</v>
      </c>
      <c r="B34" s="8"/>
      <c r="C34" s="8"/>
      <c r="D34" s="8"/>
      <c r="E34" s="16">
        <v>655975</v>
      </c>
      <c r="F34" s="84"/>
      <c r="G34" s="95"/>
    </row>
    <row r="35" spans="1:7" ht="13.5">
      <c r="A35" s="15" t="s">
        <v>23</v>
      </c>
      <c r="B35" s="8"/>
      <c r="C35" s="8"/>
      <c r="D35" s="8"/>
      <c r="E35" s="16">
        <v>178100</v>
      </c>
      <c r="F35" s="84"/>
      <c r="G35" s="95"/>
    </row>
    <row r="36" spans="1:7" ht="13.5">
      <c r="A36" s="15" t="s">
        <v>24</v>
      </c>
      <c r="B36" s="8"/>
      <c r="C36" s="8"/>
      <c r="D36" s="8"/>
      <c r="E36" s="16">
        <v>543346</v>
      </c>
      <c r="F36" s="84"/>
      <c r="G36" s="95"/>
    </row>
    <row r="37" spans="1:7" ht="13.5">
      <c r="A37" s="15" t="s">
        <v>25</v>
      </c>
      <c r="B37" s="8"/>
      <c r="C37" s="8"/>
      <c r="D37" s="8"/>
      <c r="E37" s="16">
        <v>1414408</v>
      </c>
      <c r="F37" s="84"/>
      <c r="G37" s="95"/>
    </row>
    <row r="38" spans="1:7" ht="13.5">
      <c r="A38" s="15" t="s">
        <v>26</v>
      </c>
      <c r="B38" s="8"/>
      <c r="C38" s="8"/>
      <c r="D38" s="8"/>
      <c r="E38" s="16">
        <v>1109630</v>
      </c>
      <c r="F38" s="84"/>
      <c r="G38" s="95"/>
    </row>
    <row r="39" spans="1:7" ht="13.5">
      <c r="A39" s="15" t="s">
        <v>27</v>
      </c>
      <c r="B39" s="8"/>
      <c r="C39" s="8"/>
      <c r="D39" s="8"/>
      <c r="E39" s="16">
        <v>239780</v>
      </c>
      <c r="F39" s="84"/>
      <c r="G39" s="95"/>
    </row>
    <row r="40" spans="1:7" ht="13.5">
      <c r="A40" s="15" t="s">
        <v>28</v>
      </c>
      <c r="B40" s="8"/>
      <c r="C40" s="9"/>
      <c r="D40" s="8"/>
      <c r="E40" s="16">
        <v>43591</v>
      </c>
      <c r="F40" s="84"/>
      <c r="G40" s="95"/>
    </row>
    <row r="41" spans="1:7" ht="13.5">
      <c r="A41" s="15" t="s">
        <v>29</v>
      </c>
      <c r="B41" s="8"/>
      <c r="C41" s="8"/>
      <c r="D41" s="8"/>
      <c r="E41" s="16">
        <v>354290</v>
      </c>
      <c r="F41" s="84"/>
      <c r="G41" s="21"/>
    </row>
    <row r="42" spans="1:7" ht="13.5">
      <c r="A42" s="15" t="s">
        <v>30</v>
      </c>
      <c r="B42" s="8"/>
      <c r="C42" s="8"/>
      <c r="D42" s="8"/>
      <c r="E42" s="16">
        <v>8000</v>
      </c>
      <c r="F42" s="20">
        <f>SUM(E27:E42)</f>
        <v>20168245</v>
      </c>
      <c r="G42" s="21"/>
    </row>
    <row r="43" spans="1:7" ht="13.5">
      <c r="A43" s="15" t="s">
        <v>31</v>
      </c>
      <c r="B43" s="8"/>
      <c r="C43" s="8"/>
      <c r="D43" s="8"/>
      <c r="E43" s="16"/>
      <c r="F43" s="84"/>
      <c r="G43" s="95"/>
    </row>
    <row r="44" spans="1:7" ht="13.5">
      <c r="A44" s="15"/>
      <c r="B44" s="9" t="s">
        <v>118</v>
      </c>
      <c r="C44" s="8"/>
      <c r="D44" s="8"/>
      <c r="E44" s="16">
        <v>660000</v>
      </c>
      <c r="F44" s="84"/>
      <c r="G44" s="95"/>
    </row>
    <row r="45" spans="1:7" ht="13.5">
      <c r="A45" s="15"/>
      <c r="B45" s="9" t="s">
        <v>119</v>
      </c>
      <c r="C45" s="8"/>
      <c r="D45" s="8"/>
      <c r="E45" s="16">
        <v>311713</v>
      </c>
      <c r="F45" s="84"/>
      <c r="G45" s="95"/>
    </row>
    <row r="46" spans="1:7" ht="13.5">
      <c r="A46" s="15"/>
      <c r="B46" s="9" t="s">
        <v>120</v>
      </c>
      <c r="C46" s="8"/>
      <c r="D46" s="8"/>
      <c r="E46" s="16">
        <v>30000</v>
      </c>
      <c r="F46" s="84"/>
      <c r="G46" s="95"/>
    </row>
    <row r="47" spans="1:7" ht="13.5">
      <c r="A47" s="15" t="s">
        <v>32</v>
      </c>
      <c r="B47" s="8"/>
      <c r="C47" s="8"/>
      <c r="D47" s="8"/>
      <c r="E47" s="16">
        <v>454158</v>
      </c>
      <c r="F47" s="84"/>
      <c r="G47" s="95"/>
    </row>
    <row r="48" spans="1:7" ht="13.5">
      <c r="A48" s="22" t="s">
        <v>33</v>
      </c>
      <c r="B48" s="8"/>
      <c r="C48" s="8"/>
      <c r="D48" s="8"/>
      <c r="E48" s="16">
        <v>544479</v>
      </c>
      <c r="F48" s="84"/>
      <c r="G48" s="95"/>
    </row>
    <row r="49" spans="1:7" ht="13.5">
      <c r="A49" s="15" t="s">
        <v>34</v>
      </c>
      <c r="B49" s="8"/>
      <c r="C49" s="8"/>
      <c r="D49" s="8"/>
      <c r="E49" s="16">
        <v>163907</v>
      </c>
      <c r="F49" s="84"/>
      <c r="G49" s="95"/>
    </row>
    <row r="50" spans="1:7" ht="13.5">
      <c r="A50" s="15" t="s">
        <v>35</v>
      </c>
      <c r="B50" s="8"/>
      <c r="C50" s="8"/>
      <c r="D50" s="8"/>
      <c r="E50" s="16">
        <v>117295</v>
      </c>
      <c r="F50" s="84"/>
      <c r="G50" s="95"/>
    </row>
    <row r="51" spans="1:7" ht="13.5">
      <c r="A51" s="15" t="s">
        <v>36</v>
      </c>
      <c r="B51" s="8"/>
      <c r="C51" s="8"/>
      <c r="D51" s="8"/>
      <c r="E51" s="16">
        <v>400000</v>
      </c>
      <c r="F51" s="84"/>
      <c r="G51" s="95"/>
    </row>
    <row r="52" spans="1:7" ht="13.5">
      <c r="A52" s="85" t="s">
        <v>121</v>
      </c>
      <c r="B52" s="8"/>
      <c r="C52" s="8"/>
      <c r="D52" s="8"/>
      <c r="E52" s="16">
        <v>47250</v>
      </c>
      <c r="F52" s="84"/>
      <c r="G52" s="95"/>
    </row>
    <row r="53" spans="1:7" ht="13.5">
      <c r="A53" s="15" t="s">
        <v>37</v>
      </c>
      <c r="B53" s="8"/>
      <c r="C53" s="8"/>
      <c r="D53" s="8"/>
      <c r="E53" s="16">
        <v>25500</v>
      </c>
      <c r="F53" s="84"/>
      <c r="G53" s="95"/>
    </row>
    <row r="54" spans="1:7" ht="13.5">
      <c r="A54" s="15" t="s">
        <v>38</v>
      </c>
      <c r="B54" s="8"/>
      <c r="C54" s="8"/>
      <c r="D54" s="8"/>
      <c r="E54" s="16">
        <v>0</v>
      </c>
      <c r="F54" s="84"/>
      <c r="G54" s="95"/>
    </row>
    <row r="55" spans="1:7" ht="13.5">
      <c r="A55" s="22" t="s">
        <v>39</v>
      </c>
      <c r="B55" s="8"/>
      <c r="C55" s="8"/>
      <c r="D55" s="8"/>
      <c r="E55" s="16">
        <v>200</v>
      </c>
      <c r="F55" s="84"/>
      <c r="G55" s="95"/>
    </row>
    <row r="56" spans="1:7" ht="13.5">
      <c r="A56" s="15" t="s">
        <v>40</v>
      </c>
      <c r="B56" s="8"/>
      <c r="C56" s="8"/>
      <c r="D56" s="8"/>
      <c r="E56" s="16">
        <v>34242</v>
      </c>
      <c r="F56" s="84"/>
      <c r="G56" s="95"/>
    </row>
    <row r="57" spans="1:7" ht="13.5">
      <c r="A57" s="85" t="s">
        <v>123</v>
      </c>
      <c r="B57" s="86"/>
      <c r="C57" s="8"/>
      <c r="D57" s="8"/>
      <c r="E57" s="23">
        <v>-14400</v>
      </c>
      <c r="F57" s="84"/>
      <c r="G57" s="95"/>
    </row>
    <row r="58" spans="1:7" ht="13.5">
      <c r="A58" s="85" t="s">
        <v>124</v>
      </c>
      <c r="C58" s="8"/>
      <c r="D58" s="8"/>
      <c r="E58" s="24"/>
      <c r="F58" s="20">
        <f>SUM(E44:E58)</f>
        <v>2774344</v>
      </c>
      <c r="G58" s="95"/>
    </row>
    <row r="59" spans="1:7" ht="13.5">
      <c r="A59" s="17"/>
      <c r="B59" s="91" t="s">
        <v>122</v>
      </c>
      <c r="C59" s="18"/>
      <c r="D59" s="18"/>
      <c r="E59" s="20"/>
      <c r="F59" s="19">
        <f>F42+F58</f>
        <v>22942589</v>
      </c>
      <c r="G59" s="95"/>
    </row>
    <row r="60" spans="1:7" ht="13.5">
      <c r="A60" s="10" t="s">
        <v>41</v>
      </c>
      <c r="B60" s="11"/>
      <c r="C60" s="11"/>
      <c r="D60" s="11"/>
      <c r="E60" s="19"/>
      <c r="F60" s="92"/>
      <c r="G60" s="95"/>
    </row>
    <row r="61" spans="1:7" ht="13.5">
      <c r="A61" s="93" t="s">
        <v>125</v>
      </c>
      <c r="B61" s="90"/>
      <c r="C61" s="18"/>
      <c r="D61" s="18"/>
      <c r="E61" s="19"/>
      <c r="F61" s="19">
        <f>F24</f>
        <v>25027055</v>
      </c>
      <c r="G61" s="95"/>
    </row>
    <row r="62" spans="1:7" ht="13.5">
      <c r="A62" s="17" t="s">
        <v>42</v>
      </c>
      <c r="B62" s="18"/>
      <c r="C62" s="18"/>
      <c r="D62" s="18"/>
      <c r="E62" s="19"/>
      <c r="F62" s="19">
        <f>F59</f>
        <v>22942589</v>
      </c>
      <c r="G62" s="95"/>
    </row>
    <row r="63" spans="1:7" ht="13.5">
      <c r="A63" s="10" t="s">
        <v>43</v>
      </c>
      <c r="B63" s="11"/>
      <c r="C63" s="11"/>
      <c r="D63" s="11"/>
      <c r="E63" s="19"/>
      <c r="F63" s="19">
        <f>F61-F62</f>
        <v>2084466</v>
      </c>
      <c r="G63" s="95"/>
    </row>
    <row r="64" spans="1:7" ht="13.5">
      <c r="A64" s="10" t="s">
        <v>44</v>
      </c>
      <c r="B64" s="11"/>
      <c r="C64" s="11"/>
      <c r="D64" s="11"/>
      <c r="E64" s="19"/>
      <c r="F64" s="19">
        <v>538597</v>
      </c>
      <c r="G64" s="95"/>
    </row>
    <row r="65" spans="1:7" ht="13.5">
      <c r="A65" s="17" t="s">
        <v>45</v>
      </c>
      <c r="B65" s="18"/>
      <c r="C65" s="11"/>
      <c r="D65" s="18"/>
      <c r="E65" s="19"/>
      <c r="F65" s="19">
        <f>SUM(F63:F64)</f>
        <v>2623063</v>
      </c>
      <c r="G65" s="95"/>
    </row>
  </sheetData>
  <sheetProtection/>
  <mergeCells count="1">
    <mergeCell ref="E6:F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7">
      <selection activeCell="G35" sqref="G35"/>
    </sheetView>
  </sheetViews>
  <sheetFormatPr defaultColWidth="9.00390625" defaultRowHeight="13.5"/>
  <cols>
    <col min="1" max="1" width="21.625" style="0" customWidth="1"/>
    <col min="2" max="2" width="13.75390625" style="0" customWidth="1"/>
    <col min="3" max="3" width="23.00390625" style="0" customWidth="1"/>
    <col min="4" max="4" width="26.125" style="0" customWidth="1"/>
    <col min="5" max="5" width="9.875" style="0" bestFit="1" customWidth="1"/>
  </cols>
  <sheetData>
    <row r="1" spans="1:38" ht="13.5">
      <c r="A1" s="40"/>
      <c r="B1" s="41"/>
      <c r="C1" s="42"/>
      <c r="D1" s="41"/>
      <c r="E1" s="41"/>
      <c r="F1" s="41"/>
      <c r="G1" s="42"/>
      <c r="H1" s="40"/>
      <c r="I1" s="42"/>
      <c r="J1" s="42"/>
      <c r="K1" s="42"/>
      <c r="L1" s="42"/>
      <c r="M1" s="42"/>
      <c r="N1" s="42"/>
      <c r="O1" s="42"/>
      <c r="P1" s="40"/>
      <c r="Q1" s="42"/>
      <c r="R1" s="42"/>
      <c r="S1" s="42"/>
      <c r="T1" s="42"/>
      <c r="U1" s="42"/>
      <c r="V1" s="42"/>
      <c r="W1" s="42"/>
      <c r="X1" s="40"/>
      <c r="Y1" s="42"/>
      <c r="Z1" s="42"/>
      <c r="AA1" s="42"/>
      <c r="AB1" s="42"/>
      <c r="AC1" s="42"/>
      <c r="AD1" s="42"/>
      <c r="AE1" s="42"/>
      <c r="AF1" s="40"/>
      <c r="AG1" s="42"/>
      <c r="AH1" s="42"/>
      <c r="AI1" s="42"/>
      <c r="AJ1" s="42"/>
      <c r="AK1" s="42"/>
      <c r="AL1" s="42"/>
    </row>
    <row r="2" spans="1:38" ht="17.25">
      <c r="A2" s="43"/>
      <c r="B2" s="44" t="s">
        <v>76</v>
      </c>
      <c r="C2" s="43"/>
      <c r="D2" s="45"/>
      <c r="E2" s="46"/>
      <c r="F2" s="46"/>
      <c r="G2" s="42"/>
      <c r="H2" s="47"/>
      <c r="I2" s="42"/>
      <c r="J2" s="42"/>
      <c r="K2" s="42"/>
      <c r="L2" s="42"/>
      <c r="M2" s="42"/>
      <c r="N2" s="42"/>
      <c r="O2" s="42"/>
      <c r="P2" s="47"/>
      <c r="Q2" s="42"/>
      <c r="R2" s="42"/>
      <c r="S2" s="42"/>
      <c r="T2" s="42"/>
      <c r="U2" s="42"/>
      <c r="V2" s="42"/>
      <c r="W2" s="42"/>
      <c r="X2" s="47"/>
      <c r="Y2" s="42"/>
      <c r="Z2" s="42"/>
      <c r="AA2" s="42"/>
      <c r="AB2" s="42"/>
      <c r="AC2" s="42"/>
      <c r="AD2" s="42"/>
      <c r="AE2" s="42"/>
      <c r="AF2" s="47"/>
      <c r="AG2" s="42"/>
      <c r="AH2" s="42"/>
      <c r="AI2" s="42"/>
      <c r="AJ2" s="42"/>
      <c r="AK2" s="42"/>
      <c r="AL2" s="42"/>
    </row>
    <row r="3" spans="1:38" ht="13.5">
      <c r="A3" s="48"/>
      <c r="B3" s="46"/>
      <c r="C3" s="48"/>
      <c r="D3" s="46"/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38" ht="13.5">
      <c r="A4" s="48" t="s">
        <v>77</v>
      </c>
      <c r="B4" s="46"/>
      <c r="C4" s="48"/>
      <c r="D4" s="46" t="s">
        <v>78</v>
      </c>
      <c r="E4" s="4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8" ht="14.25" thickBot="1">
      <c r="A5" s="48"/>
      <c r="B5" s="46"/>
      <c r="C5" s="104" t="s">
        <v>109</v>
      </c>
      <c r="D5" s="103"/>
      <c r="E5" s="42"/>
      <c r="F5" s="49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ht="13.5">
      <c r="A6" s="105" t="s">
        <v>79</v>
      </c>
      <c r="B6" s="106"/>
      <c r="C6" s="107" t="s">
        <v>80</v>
      </c>
      <c r="D6" s="107"/>
      <c r="E6" s="46"/>
      <c r="F6" s="4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 ht="13.5">
      <c r="A7" s="50" t="s">
        <v>81</v>
      </c>
      <c r="B7" s="51" t="s">
        <v>82</v>
      </c>
      <c r="C7" s="52" t="s">
        <v>83</v>
      </c>
      <c r="D7" s="53" t="s">
        <v>84</v>
      </c>
      <c r="E7" s="54"/>
      <c r="F7" s="4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55"/>
      <c r="V7" s="55"/>
      <c r="W7" s="54"/>
      <c r="X7" s="54"/>
      <c r="Y7" s="54"/>
      <c r="Z7" s="54"/>
      <c r="AA7" s="54"/>
      <c r="AB7" s="55"/>
      <c r="AC7" s="55"/>
      <c r="AD7" s="55"/>
      <c r="AE7" s="54"/>
      <c r="AF7" s="54"/>
      <c r="AG7" s="54"/>
      <c r="AH7" s="54"/>
      <c r="AI7" s="54"/>
      <c r="AJ7" s="55"/>
      <c r="AK7" s="55"/>
      <c r="AL7" s="55"/>
    </row>
    <row r="8" spans="1:38" ht="13.5">
      <c r="A8" s="89" t="s">
        <v>85</v>
      </c>
      <c r="B8" s="56"/>
      <c r="C8" s="57" t="s">
        <v>86</v>
      </c>
      <c r="D8" s="58"/>
      <c r="E8" s="42"/>
      <c r="F8" s="4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59"/>
      <c r="U8" s="59"/>
      <c r="V8" s="59"/>
      <c r="W8" s="42"/>
      <c r="X8" s="42"/>
      <c r="Y8" s="42"/>
      <c r="Z8" s="42"/>
      <c r="AA8" s="42"/>
      <c r="AB8" s="59"/>
      <c r="AC8" s="59"/>
      <c r="AD8" s="59"/>
      <c r="AE8" s="42"/>
      <c r="AF8" s="42"/>
      <c r="AG8" s="42"/>
      <c r="AH8" s="42"/>
      <c r="AI8" s="42"/>
      <c r="AJ8" s="59"/>
      <c r="AK8" s="59"/>
      <c r="AL8" s="59"/>
    </row>
    <row r="9" spans="1:38" ht="13.5">
      <c r="A9" s="57"/>
      <c r="B9" s="56"/>
      <c r="C9" s="79" t="s">
        <v>104</v>
      </c>
      <c r="D9" s="58">
        <v>1516949</v>
      </c>
      <c r="E9" s="42"/>
      <c r="F9" s="46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59"/>
      <c r="U9" s="59"/>
      <c r="V9" s="59"/>
      <c r="W9" s="42"/>
      <c r="X9" s="42"/>
      <c r="Y9" s="42"/>
      <c r="Z9" s="42"/>
      <c r="AA9" s="42"/>
      <c r="AB9" s="59"/>
      <c r="AC9" s="59"/>
      <c r="AD9" s="59"/>
      <c r="AE9" s="42"/>
      <c r="AF9" s="42"/>
      <c r="AG9" s="42"/>
      <c r="AH9" s="42"/>
      <c r="AI9" s="42"/>
      <c r="AJ9" s="59"/>
      <c r="AK9" s="59"/>
      <c r="AL9" s="59"/>
    </row>
    <row r="10" spans="1:38" ht="13.5">
      <c r="A10" s="57" t="s">
        <v>87</v>
      </c>
      <c r="B10" s="56"/>
      <c r="C10" s="57" t="s">
        <v>88</v>
      </c>
      <c r="D10" s="58">
        <v>49698</v>
      </c>
      <c r="E10" s="42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9"/>
      <c r="U10" s="59"/>
      <c r="V10" s="59"/>
      <c r="W10" s="42"/>
      <c r="X10" s="42"/>
      <c r="Y10" s="42"/>
      <c r="Z10" s="42"/>
      <c r="AA10" s="42"/>
      <c r="AB10" s="59"/>
      <c r="AC10" s="59"/>
      <c r="AD10" s="59"/>
      <c r="AE10" s="42"/>
      <c r="AF10" s="42"/>
      <c r="AG10" s="42"/>
      <c r="AH10" s="42"/>
      <c r="AI10" s="42"/>
      <c r="AJ10" s="59"/>
      <c r="AK10" s="59"/>
      <c r="AL10" s="59"/>
    </row>
    <row r="11" spans="1:38" ht="13.5">
      <c r="A11" s="60" t="s">
        <v>89</v>
      </c>
      <c r="B11" s="58">
        <v>178500</v>
      </c>
      <c r="C11" s="79" t="s">
        <v>105</v>
      </c>
      <c r="D11" s="58">
        <v>30000</v>
      </c>
      <c r="E11" s="42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59"/>
      <c r="U11" s="59"/>
      <c r="V11" s="59"/>
      <c r="W11" s="42"/>
      <c r="X11" s="42"/>
      <c r="Y11" s="42"/>
      <c r="Z11" s="42"/>
      <c r="AA11" s="42"/>
      <c r="AB11" s="59"/>
      <c r="AC11" s="59"/>
      <c r="AD11" s="59"/>
      <c r="AE11" s="42"/>
      <c r="AF11" s="42"/>
      <c r="AG11" s="42"/>
      <c r="AH11" s="42"/>
      <c r="AI11" s="42"/>
      <c r="AJ11" s="59"/>
      <c r="AK11" s="59"/>
      <c r="AL11" s="59"/>
    </row>
    <row r="12" spans="1:38" ht="13.5">
      <c r="A12" s="60" t="s">
        <v>91</v>
      </c>
      <c r="B12" s="58">
        <v>4111210</v>
      </c>
      <c r="C12" s="57" t="s">
        <v>90</v>
      </c>
      <c r="D12" s="58">
        <v>70000</v>
      </c>
      <c r="E12" s="42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59"/>
      <c r="U12" s="59"/>
      <c r="V12" s="59"/>
      <c r="W12" s="42"/>
      <c r="X12" s="42"/>
      <c r="Y12" s="42"/>
      <c r="Z12" s="42"/>
      <c r="AA12" s="42"/>
      <c r="AB12" s="59"/>
      <c r="AC12" s="59"/>
      <c r="AD12" s="59"/>
      <c r="AE12" s="42"/>
      <c r="AF12" s="42"/>
      <c r="AG12" s="42"/>
      <c r="AH12" s="42"/>
      <c r="AI12" s="42"/>
      <c r="AJ12" s="59"/>
      <c r="AK12" s="59"/>
      <c r="AL12" s="59"/>
    </row>
    <row r="13" spans="1:38" ht="13.5">
      <c r="A13" s="60" t="s">
        <v>93</v>
      </c>
      <c r="B13" s="58">
        <f>SUM(B11:B12)</f>
        <v>4289710</v>
      </c>
      <c r="C13" s="60" t="s">
        <v>92</v>
      </c>
      <c r="D13" s="58">
        <f>SUM(D9:D12)</f>
        <v>1666647</v>
      </c>
      <c r="E13" s="42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61"/>
      <c r="R13" s="42"/>
      <c r="S13" s="42"/>
      <c r="T13" s="59"/>
      <c r="U13" s="59"/>
      <c r="V13" s="59"/>
      <c r="W13" s="42"/>
      <c r="X13" s="42"/>
      <c r="Y13" s="61"/>
      <c r="Z13" s="42"/>
      <c r="AA13" s="42"/>
      <c r="AB13" s="59"/>
      <c r="AC13" s="59"/>
      <c r="AD13" s="59"/>
      <c r="AE13" s="42"/>
      <c r="AF13" s="42"/>
      <c r="AG13" s="61"/>
      <c r="AH13" s="42"/>
      <c r="AI13" s="42"/>
      <c r="AJ13" s="59"/>
      <c r="AK13" s="59"/>
      <c r="AL13" s="59"/>
    </row>
    <row r="14" spans="1:38" ht="13.5">
      <c r="A14" s="81"/>
      <c r="B14" s="81"/>
      <c r="C14" s="62"/>
      <c r="D14" s="63"/>
      <c r="E14" s="42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61"/>
      <c r="R14" s="42"/>
      <c r="S14" s="42"/>
      <c r="T14" s="59"/>
      <c r="U14" s="59"/>
      <c r="V14" s="59"/>
      <c r="W14" s="42"/>
      <c r="X14" s="42"/>
      <c r="Y14" s="61"/>
      <c r="Z14" s="42"/>
      <c r="AA14" s="42"/>
      <c r="AB14" s="59"/>
      <c r="AC14" s="59"/>
      <c r="AD14" s="59"/>
      <c r="AE14" s="42"/>
      <c r="AF14" s="42"/>
      <c r="AG14" s="61"/>
      <c r="AH14" s="42"/>
      <c r="AI14" s="42"/>
      <c r="AJ14" s="59"/>
      <c r="AK14" s="59"/>
      <c r="AL14" s="59"/>
    </row>
    <row r="15" spans="1:38" ht="13.5">
      <c r="A15" s="60" t="s">
        <v>94</v>
      </c>
      <c r="B15" s="58"/>
      <c r="C15" s="64" t="s">
        <v>106</v>
      </c>
      <c r="D15" s="65">
        <f>D13</f>
        <v>1666647</v>
      </c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61"/>
      <c r="R15" s="42"/>
      <c r="S15" s="42"/>
      <c r="T15" s="59"/>
      <c r="U15" s="59"/>
      <c r="V15" s="59"/>
      <c r="W15" s="42"/>
      <c r="X15" s="42"/>
      <c r="Y15" s="61"/>
      <c r="Z15" s="42"/>
      <c r="AA15" s="42"/>
      <c r="AB15" s="59"/>
      <c r="AC15" s="59"/>
      <c r="AD15" s="59"/>
      <c r="AE15" s="42"/>
      <c r="AF15" s="42"/>
      <c r="AG15" s="61"/>
      <c r="AH15" s="42"/>
      <c r="AI15" s="42"/>
      <c r="AJ15" s="59"/>
      <c r="AK15" s="59"/>
      <c r="AL15" s="59"/>
    </row>
    <row r="16" spans="1:38" ht="13.5">
      <c r="A16" s="57" t="s">
        <v>59</v>
      </c>
      <c r="B16" s="58">
        <v>0</v>
      </c>
      <c r="C16" s="102" t="s">
        <v>95</v>
      </c>
      <c r="D16" s="102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59"/>
      <c r="U16" s="59"/>
      <c r="V16" s="59"/>
      <c r="W16" s="42"/>
      <c r="X16" s="42"/>
      <c r="Y16" s="42"/>
      <c r="Z16" s="42"/>
      <c r="AA16" s="42"/>
      <c r="AB16" s="59"/>
      <c r="AC16" s="59"/>
      <c r="AD16" s="59"/>
      <c r="AE16" s="42"/>
      <c r="AF16" s="42"/>
      <c r="AG16" s="42"/>
      <c r="AH16" s="42"/>
      <c r="AI16" s="42"/>
      <c r="AJ16" s="59"/>
      <c r="AK16" s="59"/>
      <c r="AL16" s="59"/>
    </row>
    <row r="17" spans="1:38" ht="13.5">
      <c r="A17" s="60"/>
      <c r="B17" s="66"/>
      <c r="C17" s="66" t="s">
        <v>96</v>
      </c>
      <c r="D17" s="58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59"/>
      <c r="U17" s="59"/>
      <c r="V17" s="59"/>
      <c r="W17" s="42"/>
      <c r="X17" s="42"/>
      <c r="Y17" s="42"/>
      <c r="Z17" s="42"/>
      <c r="AA17" s="42"/>
      <c r="AB17" s="59"/>
      <c r="AC17" s="59"/>
      <c r="AD17" s="59"/>
      <c r="AE17" s="42"/>
      <c r="AF17" s="42"/>
      <c r="AG17" s="42"/>
      <c r="AH17" s="42"/>
      <c r="AI17" s="42"/>
      <c r="AJ17" s="59"/>
      <c r="AK17" s="59"/>
      <c r="AL17" s="59"/>
    </row>
    <row r="18" spans="1:38" ht="13.5">
      <c r="A18" s="60" t="s">
        <v>98</v>
      </c>
      <c r="B18" s="58">
        <v>0</v>
      </c>
      <c r="C18" s="66" t="s">
        <v>97</v>
      </c>
      <c r="D18" s="58">
        <v>2623063</v>
      </c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59"/>
      <c r="U18" s="59"/>
      <c r="V18" s="59"/>
      <c r="W18" s="42"/>
      <c r="X18" s="42"/>
      <c r="Y18" s="42"/>
      <c r="Z18" s="42"/>
      <c r="AA18" s="42"/>
      <c r="AB18" s="59"/>
      <c r="AC18" s="59"/>
      <c r="AD18" s="59"/>
      <c r="AE18" s="42"/>
      <c r="AF18" s="42"/>
      <c r="AG18" s="42"/>
      <c r="AH18" s="42"/>
      <c r="AI18" s="42"/>
      <c r="AJ18" s="59"/>
      <c r="AK18" s="59"/>
      <c r="AL18" s="59"/>
    </row>
    <row r="19" spans="1:38" ht="13.5">
      <c r="A19" s="60" t="s">
        <v>61</v>
      </c>
      <c r="B19" s="58">
        <f>SUM(B13:B18)</f>
        <v>4289710</v>
      </c>
      <c r="C19" s="66" t="s">
        <v>99</v>
      </c>
      <c r="D19" s="67">
        <v>2084466</v>
      </c>
      <c r="E19" s="41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59"/>
      <c r="U19" s="59"/>
      <c r="V19" s="59"/>
      <c r="W19" s="42"/>
      <c r="X19" s="42"/>
      <c r="Y19" s="42"/>
      <c r="Z19" s="42"/>
      <c r="AA19" s="42"/>
      <c r="AB19" s="59"/>
      <c r="AC19" s="59"/>
      <c r="AD19" s="59"/>
      <c r="AE19" s="42"/>
      <c r="AF19" s="42"/>
      <c r="AG19" s="42"/>
      <c r="AH19" s="42"/>
      <c r="AI19" s="42"/>
      <c r="AJ19" s="59"/>
      <c r="AK19" s="59"/>
      <c r="AL19" s="59"/>
    </row>
    <row r="20" spans="1:38" ht="13.5">
      <c r="A20" s="81"/>
      <c r="B20" s="81"/>
      <c r="C20" s="66" t="s">
        <v>100</v>
      </c>
      <c r="D20" s="58">
        <f>D18</f>
        <v>2623063</v>
      </c>
      <c r="E20" s="4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59"/>
      <c r="U20" s="59"/>
      <c r="V20" s="59"/>
      <c r="W20" s="42"/>
      <c r="X20" s="42"/>
      <c r="Y20" s="42"/>
      <c r="Z20" s="42"/>
      <c r="AA20" s="42"/>
      <c r="AB20" s="59"/>
      <c r="AC20" s="59"/>
      <c r="AD20" s="59"/>
      <c r="AE20" s="42"/>
      <c r="AF20" s="42"/>
      <c r="AG20" s="42"/>
      <c r="AH20" s="42"/>
      <c r="AI20" s="42"/>
      <c r="AJ20" s="59"/>
      <c r="AK20" s="59"/>
      <c r="AL20" s="59"/>
    </row>
    <row r="21" spans="1:38" ht="13.5">
      <c r="A21" s="57"/>
      <c r="B21" s="58"/>
      <c r="C21" s="68"/>
      <c r="D21" s="69"/>
      <c r="E21" s="41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59"/>
      <c r="U21" s="59"/>
      <c r="V21" s="59"/>
      <c r="W21" s="42"/>
      <c r="X21" s="42"/>
      <c r="Y21" s="42"/>
      <c r="Z21" s="42"/>
      <c r="AA21" s="42"/>
      <c r="AB21" s="59"/>
      <c r="AC21" s="59"/>
      <c r="AD21" s="59"/>
      <c r="AE21" s="42"/>
      <c r="AF21" s="42"/>
      <c r="AG21" s="42"/>
      <c r="AH21" s="42"/>
      <c r="AI21" s="42"/>
      <c r="AJ21" s="59"/>
      <c r="AK21" s="59"/>
      <c r="AL21" s="59"/>
    </row>
    <row r="22" spans="1:38" ht="13.5">
      <c r="A22" s="63"/>
      <c r="B22" s="69"/>
      <c r="C22" s="80" t="s">
        <v>107</v>
      </c>
      <c r="D22" s="70">
        <f>D20</f>
        <v>2623063</v>
      </c>
      <c r="E22" s="41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59"/>
      <c r="U22" s="59"/>
      <c r="V22" s="59"/>
      <c r="W22" s="42"/>
      <c r="X22" s="42"/>
      <c r="Y22" s="42"/>
      <c r="Z22" s="42"/>
      <c r="AA22" s="42"/>
      <c r="AB22" s="59"/>
      <c r="AC22" s="59"/>
      <c r="AD22" s="59"/>
      <c r="AE22" s="42"/>
      <c r="AF22" s="42"/>
      <c r="AG22" s="42"/>
      <c r="AH22" s="42"/>
      <c r="AI22" s="42"/>
      <c r="AJ22" s="59"/>
      <c r="AK22" s="59"/>
      <c r="AL22" s="59"/>
    </row>
    <row r="23" spans="1:38" ht="14.25" thickBot="1">
      <c r="A23" s="71" t="s">
        <v>101</v>
      </c>
      <c r="B23" s="72">
        <f>B19</f>
        <v>4289710</v>
      </c>
      <c r="C23" s="73" t="s">
        <v>102</v>
      </c>
      <c r="D23" s="74">
        <f>D15+D22</f>
        <v>4289710</v>
      </c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9"/>
      <c r="U23" s="59"/>
      <c r="V23" s="59"/>
      <c r="W23" s="42"/>
      <c r="X23" s="42"/>
      <c r="Y23" s="42"/>
      <c r="Z23" s="42"/>
      <c r="AA23" s="42"/>
      <c r="AB23" s="59"/>
      <c r="AC23" s="59"/>
      <c r="AD23" s="59"/>
      <c r="AE23" s="42"/>
      <c r="AF23" s="42"/>
      <c r="AG23" s="42"/>
      <c r="AH23" s="42"/>
      <c r="AI23" s="42"/>
      <c r="AJ23" s="59"/>
      <c r="AK23" s="59"/>
      <c r="AL23" s="59"/>
    </row>
    <row r="24" spans="1:38" ht="13.5">
      <c r="A24" s="42"/>
      <c r="B24" s="41"/>
      <c r="C24" s="42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1"/>
      <c r="R24" s="42"/>
      <c r="S24" s="42"/>
      <c r="T24" s="59"/>
      <c r="U24" s="59"/>
      <c r="V24" s="59"/>
      <c r="W24" s="42"/>
      <c r="X24" s="42"/>
      <c r="Y24" s="61"/>
      <c r="Z24" s="42"/>
      <c r="AA24" s="42"/>
      <c r="AB24" s="59"/>
      <c r="AC24" s="59"/>
      <c r="AD24" s="59"/>
      <c r="AE24" s="42"/>
      <c r="AF24" s="42"/>
      <c r="AG24" s="61"/>
      <c r="AH24" s="42"/>
      <c r="AI24" s="42"/>
      <c r="AJ24" s="59"/>
      <c r="AK24" s="59"/>
      <c r="AL24" s="59"/>
    </row>
    <row r="25" spans="1:38" ht="13.5">
      <c r="A25" s="76" t="s">
        <v>103</v>
      </c>
      <c r="B25" s="77"/>
      <c r="C25" s="76"/>
      <c r="D25" s="77"/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9"/>
      <c r="U25" s="59"/>
      <c r="V25" s="59"/>
      <c r="W25" s="42"/>
      <c r="X25" s="42"/>
      <c r="Y25" s="42"/>
      <c r="Z25" s="42"/>
      <c r="AA25" s="42"/>
      <c r="AB25" s="59"/>
      <c r="AC25" s="59"/>
      <c r="AD25" s="59"/>
      <c r="AE25" s="42"/>
      <c r="AF25" s="42"/>
      <c r="AG25" s="42"/>
      <c r="AH25" s="42"/>
      <c r="AI25" s="42"/>
      <c r="AJ25" s="59"/>
      <c r="AK25" s="59"/>
      <c r="AL25" s="59"/>
    </row>
    <row r="26" spans="1:38" ht="16.5" customHeight="1">
      <c r="A26" s="75"/>
      <c r="B26" s="78"/>
      <c r="C26" s="75"/>
      <c r="D26" s="78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59"/>
      <c r="U26" s="59"/>
      <c r="V26" s="59"/>
      <c r="W26" s="42"/>
      <c r="X26" s="42"/>
      <c r="Y26" s="42"/>
      <c r="Z26" s="42"/>
      <c r="AA26" s="42"/>
      <c r="AB26" s="59"/>
      <c r="AC26" s="59"/>
      <c r="AD26" s="59"/>
      <c r="AE26" s="42"/>
      <c r="AF26" s="42"/>
      <c r="AG26" s="42"/>
      <c r="AH26" s="42"/>
      <c r="AI26" s="42"/>
      <c r="AJ26" s="59"/>
      <c r="AK26" s="59"/>
      <c r="AL26" s="59"/>
    </row>
    <row r="27" spans="1:38" ht="13.5">
      <c r="A27" s="48"/>
      <c r="B27" s="48"/>
      <c r="C27" s="48"/>
      <c r="D27" s="48"/>
      <c r="E27" s="103"/>
      <c r="F27" s="103"/>
      <c r="G27" s="42"/>
      <c r="H27" s="42"/>
      <c r="I27" s="42"/>
      <c r="J27" s="42"/>
      <c r="K27" s="42"/>
      <c r="L27" s="42"/>
      <c r="M27" s="42"/>
      <c r="N27" s="42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</sheetData>
  <sheetProtection/>
  <mergeCells count="5">
    <mergeCell ref="C16:D16"/>
    <mergeCell ref="E27:F27"/>
    <mergeCell ref="C5:D5"/>
    <mergeCell ref="A6:B6"/>
    <mergeCell ref="C6:D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35" sqref="K35"/>
    </sheetView>
  </sheetViews>
  <sheetFormatPr defaultColWidth="9.00390625" defaultRowHeight="13.5"/>
  <cols>
    <col min="4" max="4" width="15.50390625" style="0" customWidth="1"/>
    <col min="5" max="5" width="14.125" style="0" customWidth="1"/>
    <col min="6" max="6" width="15.125" style="0" customWidth="1"/>
  </cols>
  <sheetData>
    <row r="1" spans="1:8" ht="13.5">
      <c r="A1" s="1" t="s">
        <v>0</v>
      </c>
      <c r="B1" s="2"/>
      <c r="C1" s="2"/>
      <c r="D1" s="25"/>
      <c r="E1" s="25"/>
      <c r="F1" s="25"/>
      <c r="G1" s="26"/>
      <c r="H1" s="26"/>
    </row>
    <row r="2" spans="1:8" ht="13.5">
      <c r="A2" s="6" t="s">
        <v>47</v>
      </c>
      <c r="B2" s="7" t="s">
        <v>48</v>
      </c>
      <c r="C2" s="2"/>
      <c r="D2" s="25"/>
      <c r="E2" s="25"/>
      <c r="F2" s="25"/>
      <c r="G2" s="26"/>
      <c r="H2" s="26"/>
    </row>
    <row r="3" spans="1:8" ht="13.5">
      <c r="A3" s="26"/>
      <c r="B3" s="26"/>
      <c r="C3" s="26"/>
      <c r="D3" s="26"/>
      <c r="E3" s="26"/>
      <c r="F3" s="26"/>
      <c r="G3" s="26"/>
      <c r="H3" s="26"/>
    </row>
    <row r="4" spans="1:8" ht="13.5">
      <c r="A4" s="2"/>
      <c r="B4" s="7" t="s">
        <v>108</v>
      </c>
      <c r="C4" s="2"/>
      <c r="D4" s="25"/>
      <c r="E4" s="25"/>
      <c r="F4" s="25"/>
      <c r="G4" s="26"/>
      <c r="H4" s="26"/>
    </row>
    <row r="5" spans="1:8" ht="13.5">
      <c r="A5" s="8"/>
      <c r="B5" s="8"/>
      <c r="C5" s="8"/>
      <c r="D5" s="25"/>
      <c r="E5" s="25"/>
      <c r="F5" s="25"/>
      <c r="G5" s="26"/>
      <c r="H5" s="26"/>
    </row>
    <row r="6" spans="1:8" ht="13.5">
      <c r="A6" s="10"/>
      <c r="B6" s="11" t="s">
        <v>3</v>
      </c>
      <c r="C6" s="11"/>
      <c r="D6" s="27" t="s">
        <v>49</v>
      </c>
      <c r="E6" s="28"/>
      <c r="F6" s="29"/>
      <c r="G6" s="26"/>
      <c r="H6" s="26"/>
    </row>
    <row r="7" spans="1:8" ht="13.5">
      <c r="A7" s="12" t="s">
        <v>50</v>
      </c>
      <c r="B7" s="13"/>
      <c r="C7" s="13"/>
      <c r="D7" s="30"/>
      <c r="E7" s="30"/>
      <c r="F7" s="30"/>
      <c r="G7" s="26"/>
      <c r="H7" s="26"/>
    </row>
    <row r="8" spans="1:8" ht="13.5">
      <c r="A8" s="15" t="s">
        <v>51</v>
      </c>
      <c r="B8" s="8"/>
      <c r="C8" s="8"/>
      <c r="D8" s="31"/>
      <c r="E8" s="31"/>
      <c r="F8" s="31"/>
      <c r="G8" s="26"/>
      <c r="H8" s="26"/>
    </row>
    <row r="9" spans="1:8" ht="13.5">
      <c r="A9" s="15"/>
      <c r="B9" s="8" t="s">
        <v>52</v>
      </c>
      <c r="C9" s="8"/>
      <c r="D9" s="31">
        <v>178500</v>
      </c>
      <c r="E9" s="31"/>
      <c r="F9" s="31"/>
      <c r="G9" s="26"/>
      <c r="H9" s="26"/>
    </row>
    <row r="10" spans="1:8" ht="13.5">
      <c r="A10" s="15"/>
      <c r="B10" s="8" t="s">
        <v>53</v>
      </c>
      <c r="C10" s="8"/>
      <c r="D10" s="31">
        <v>4111210</v>
      </c>
      <c r="E10" s="31"/>
      <c r="F10" s="31"/>
      <c r="G10" s="26"/>
      <c r="H10" s="26"/>
    </row>
    <row r="11" spans="1:8" ht="13.5">
      <c r="A11" s="15"/>
      <c r="B11" s="32" t="s">
        <v>54</v>
      </c>
      <c r="C11" s="8"/>
      <c r="D11" s="31"/>
      <c r="E11" s="33">
        <f>SUM(D9:D10)</f>
        <v>4289710</v>
      </c>
      <c r="F11" s="31"/>
      <c r="G11" s="26"/>
      <c r="H11" s="26"/>
    </row>
    <row r="12" spans="1:8" ht="13.5">
      <c r="A12" s="15" t="s">
        <v>55</v>
      </c>
      <c r="B12" s="8"/>
      <c r="C12" s="8"/>
      <c r="D12" s="31"/>
      <c r="E12" s="31"/>
      <c r="F12" s="31"/>
      <c r="G12" s="26"/>
      <c r="H12" s="26"/>
    </row>
    <row r="13" spans="1:8" ht="13.5">
      <c r="A13" s="15"/>
      <c r="B13" s="32" t="s">
        <v>56</v>
      </c>
      <c r="C13" s="8"/>
      <c r="D13" s="34">
        <v>0</v>
      </c>
      <c r="E13" s="31"/>
      <c r="F13" s="31"/>
      <c r="G13" s="26"/>
      <c r="H13" s="26"/>
    </row>
    <row r="14" spans="1:8" ht="13.5">
      <c r="A14" s="15"/>
      <c r="B14" s="32" t="s">
        <v>57</v>
      </c>
      <c r="C14" s="8"/>
      <c r="D14" s="31"/>
      <c r="E14" s="34">
        <v>0</v>
      </c>
      <c r="F14" s="31"/>
      <c r="G14" s="26"/>
      <c r="H14" s="26"/>
    </row>
    <row r="15" spans="1:8" ht="13.5">
      <c r="A15" s="15"/>
      <c r="B15" s="32"/>
      <c r="C15" s="8"/>
      <c r="D15" s="31"/>
      <c r="E15" s="31"/>
      <c r="F15" s="31"/>
      <c r="G15" s="26"/>
      <c r="H15" s="26"/>
    </row>
    <row r="16" spans="1:8" ht="13.5">
      <c r="A16" s="35" t="s">
        <v>58</v>
      </c>
      <c r="B16" s="36"/>
      <c r="C16" s="8"/>
      <c r="D16" s="31"/>
      <c r="E16" s="31"/>
      <c r="F16" s="31"/>
      <c r="G16" s="26"/>
      <c r="H16" s="26"/>
    </row>
    <row r="17" spans="1:8" ht="13.5">
      <c r="A17" s="37"/>
      <c r="B17" s="26" t="s">
        <v>59</v>
      </c>
      <c r="C17" s="8"/>
      <c r="D17" s="36">
        <v>0</v>
      </c>
      <c r="E17" s="31"/>
      <c r="F17" s="31"/>
      <c r="G17" s="26"/>
      <c r="H17" s="26"/>
    </row>
    <row r="18" spans="1:8" ht="13.5">
      <c r="A18" s="35" t="s">
        <v>60</v>
      </c>
      <c r="B18" s="26"/>
      <c r="C18" s="8"/>
      <c r="D18" s="36">
        <v>0</v>
      </c>
      <c r="E18" s="31"/>
      <c r="F18" s="31"/>
      <c r="G18" s="26"/>
      <c r="H18" s="26"/>
    </row>
    <row r="19" spans="1:8" ht="13.5">
      <c r="A19" s="38" t="s">
        <v>61</v>
      </c>
      <c r="B19" s="26"/>
      <c r="C19" s="8"/>
      <c r="D19" s="36"/>
      <c r="E19" s="34">
        <f>E11</f>
        <v>4289710</v>
      </c>
      <c r="F19" s="31"/>
      <c r="G19" s="26"/>
      <c r="H19" s="26"/>
    </row>
    <row r="20" spans="1:8" ht="13.5">
      <c r="A20" s="15"/>
      <c r="B20" s="8"/>
      <c r="C20" s="8"/>
      <c r="D20" s="31"/>
      <c r="E20" s="31"/>
      <c r="F20" s="31"/>
      <c r="G20" s="26"/>
      <c r="H20" s="26"/>
    </row>
    <row r="21" spans="1:8" ht="13.5">
      <c r="A21" s="15" t="s">
        <v>62</v>
      </c>
      <c r="B21" s="8"/>
      <c r="C21" s="8"/>
      <c r="D21" s="31"/>
      <c r="E21" s="31"/>
      <c r="F21" s="34">
        <f>SUM(E13:E19)</f>
        <v>4289710</v>
      </c>
      <c r="G21" s="26"/>
      <c r="H21" s="26"/>
    </row>
    <row r="22" spans="1:8" ht="13.5">
      <c r="A22" s="15"/>
      <c r="B22" s="8"/>
      <c r="C22" s="8"/>
      <c r="D22" s="31"/>
      <c r="E22" s="31"/>
      <c r="F22" s="31"/>
      <c r="G22" s="26"/>
      <c r="H22" s="26"/>
    </row>
    <row r="23" spans="1:8" ht="13.5">
      <c r="A23" s="15" t="s">
        <v>63</v>
      </c>
      <c r="B23" s="8"/>
      <c r="C23" s="8"/>
      <c r="D23" s="31"/>
      <c r="E23" s="31"/>
      <c r="F23" s="31"/>
      <c r="G23" s="26"/>
      <c r="H23" s="26"/>
    </row>
    <row r="24" spans="1:8" ht="13.5">
      <c r="A24" s="15" t="s">
        <v>64</v>
      </c>
      <c r="B24" s="8"/>
      <c r="C24" s="8"/>
      <c r="D24" s="31"/>
      <c r="E24" s="31"/>
      <c r="F24" s="31"/>
      <c r="G24" s="26"/>
      <c r="H24" s="26"/>
    </row>
    <row r="25" spans="1:8" ht="13.5">
      <c r="A25" s="15"/>
      <c r="B25" s="9" t="s">
        <v>65</v>
      </c>
      <c r="C25" s="8"/>
      <c r="D25" s="31">
        <v>1516949</v>
      </c>
      <c r="E25" s="31"/>
      <c r="F25" s="31"/>
      <c r="G25" s="26"/>
      <c r="H25" s="26"/>
    </row>
    <row r="26" spans="1:8" ht="13.5">
      <c r="A26" s="15"/>
      <c r="B26" s="8" t="s">
        <v>66</v>
      </c>
      <c r="C26" s="8"/>
      <c r="D26" s="31">
        <v>0</v>
      </c>
      <c r="E26" s="31"/>
      <c r="F26" s="31"/>
      <c r="G26" s="26"/>
      <c r="H26" s="26"/>
    </row>
    <row r="27" spans="1:8" ht="13.5">
      <c r="A27" s="15"/>
      <c r="B27" s="8" t="s">
        <v>67</v>
      </c>
      <c r="C27" s="8"/>
      <c r="D27" s="31">
        <v>30000</v>
      </c>
      <c r="E27" s="31"/>
      <c r="F27" s="31"/>
      <c r="G27" s="26"/>
      <c r="H27" s="26"/>
    </row>
    <row r="28" spans="1:8" ht="13.5">
      <c r="A28" s="15"/>
      <c r="B28" s="8" t="s">
        <v>68</v>
      </c>
      <c r="C28" s="8"/>
      <c r="D28" s="31">
        <v>49698</v>
      </c>
      <c r="E28" s="31"/>
      <c r="F28" s="31"/>
      <c r="G28" s="26"/>
      <c r="H28" s="26"/>
    </row>
    <row r="29" spans="1:8" ht="13.5">
      <c r="A29" s="15"/>
      <c r="B29" s="9" t="s">
        <v>69</v>
      </c>
      <c r="C29" s="8"/>
      <c r="D29" s="31">
        <v>70000</v>
      </c>
      <c r="E29" s="31"/>
      <c r="F29" s="31"/>
      <c r="G29" s="26"/>
      <c r="H29" s="26"/>
    </row>
    <row r="30" spans="1:8" ht="13.5">
      <c r="A30" s="15"/>
      <c r="B30" s="32" t="s">
        <v>70</v>
      </c>
      <c r="C30" s="8"/>
      <c r="D30" s="31"/>
      <c r="E30" s="31">
        <f>SUM(D25:D29)</f>
        <v>1666647</v>
      </c>
      <c r="F30" s="31">
        <f>E30</f>
        <v>1666647</v>
      </c>
      <c r="G30" s="26"/>
      <c r="H30" s="26"/>
    </row>
    <row r="31" spans="1:8" ht="13.5">
      <c r="A31" s="15"/>
      <c r="B31" s="8"/>
      <c r="C31" s="8"/>
      <c r="D31" s="31"/>
      <c r="E31" s="31"/>
      <c r="F31" s="31"/>
      <c r="G31" s="26"/>
      <c r="H31" s="26"/>
    </row>
    <row r="32" spans="1:8" ht="13.5">
      <c r="A32" s="15" t="s">
        <v>71</v>
      </c>
      <c r="B32" s="8"/>
      <c r="C32" s="8"/>
      <c r="D32" s="31"/>
      <c r="E32" s="31"/>
      <c r="F32" s="31"/>
      <c r="G32" s="26"/>
      <c r="H32" s="26"/>
    </row>
    <row r="33" spans="1:8" ht="13.5">
      <c r="A33" s="15"/>
      <c r="B33" s="8"/>
      <c r="C33" s="8"/>
      <c r="D33" s="34">
        <v>0</v>
      </c>
      <c r="E33" s="31"/>
      <c r="F33" s="31"/>
      <c r="G33" s="26"/>
      <c r="H33" s="26"/>
    </row>
    <row r="34" spans="1:8" ht="13.5">
      <c r="A34" s="15"/>
      <c r="B34" s="8" t="s">
        <v>72</v>
      </c>
      <c r="C34" s="8"/>
      <c r="D34" s="31"/>
      <c r="E34" s="34">
        <v>0</v>
      </c>
      <c r="F34" s="31"/>
      <c r="G34" s="26"/>
      <c r="H34" s="26"/>
    </row>
    <row r="35" spans="1:8" ht="13.5">
      <c r="A35" s="15"/>
      <c r="B35" s="8"/>
      <c r="C35" s="8"/>
      <c r="D35" s="31"/>
      <c r="E35" s="31"/>
      <c r="F35" s="31"/>
      <c r="G35" s="26"/>
      <c r="H35" s="26"/>
    </row>
    <row r="36" spans="1:8" ht="13.5">
      <c r="A36" s="15" t="s">
        <v>73</v>
      </c>
      <c r="B36" s="8"/>
      <c r="C36" s="8"/>
      <c r="D36" s="31"/>
      <c r="E36" s="31"/>
      <c r="F36" s="34">
        <f>F30</f>
        <v>1666647</v>
      </c>
      <c r="G36" s="26"/>
      <c r="H36" s="26"/>
    </row>
    <row r="37" spans="1:8" ht="13.5">
      <c r="A37" s="15"/>
      <c r="B37" s="8"/>
      <c r="C37" s="8"/>
      <c r="D37" s="31"/>
      <c r="E37" s="31"/>
      <c r="F37" s="31"/>
      <c r="G37" s="26"/>
      <c r="H37" s="39"/>
    </row>
    <row r="38" spans="1:8" ht="13.5">
      <c r="A38" s="15" t="s">
        <v>74</v>
      </c>
      <c r="B38" s="8"/>
      <c r="C38" s="8"/>
      <c r="D38" s="31"/>
      <c r="E38" s="31"/>
      <c r="F38" s="31"/>
      <c r="G38" s="26"/>
      <c r="H38" s="26"/>
    </row>
    <row r="39" spans="1:8" ht="13.5">
      <c r="A39" s="15"/>
      <c r="B39" s="8"/>
      <c r="C39" s="8"/>
      <c r="D39" s="31"/>
      <c r="E39" s="31"/>
      <c r="F39" s="31"/>
      <c r="G39" s="26"/>
      <c r="H39" s="26"/>
    </row>
    <row r="40" spans="1:8" ht="13.5">
      <c r="A40" s="15"/>
      <c r="B40" s="8"/>
      <c r="C40" s="8"/>
      <c r="D40" s="31"/>
      <c r="E40" s="31"/>
      <c r="F40" s="31"/>
      <c r="G40" s="26"/>
      <c r="H40" s="26"/>
    </row>
    <row r="41" spans="1:8" ht="13.5">
      <c r="A41" s="17" t="s">
        <v>75</v>
      </c>
      <c r="B41" s="18"/>
      <c r="C41" s="18"/>
      <c r="D41" s="34"/>
      <c r="E41" s="34"/>
      <c r="F41" s="34">
        <f>F21-F36</f>
        <v>2623063</v>
      </c>
      <c r="G41" s="26"/>
      <c r="H41" s="26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RYOZO  YONEHARA</cp:lastModifiedBy>
  <cp:lastPrinted>2013-02-14T22:32:52Z</cp:lastPrinted>
  <dcterms:created xsi:type="dcterms:W3CDTF">2013-02-11T14:14:34Z</dcterms:created>
  <dcterms:modified xsi:type="dcterms:W3CDTF">2013-02-14T22:38:14Z</dcterms:modified>
  <cp:category/>
  <cp:version/>
  <cp:contentType/>
  <cp:contentStatus/>
</cp:coreProperties>
</file>